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5_1" sheetId="1" r:id="rId1"/>
  </sheets>
  <definedNames>
    <definedName name="_xlnm.Print_Area" localSheetId="0">'1_5_1'!$A$1:$E$36</definedName>
  </definedNames>
  <calcPr calcMode="manual" fullCalcOnLoad="1"/>
</workbook>
</file>

<file path=xl/sharedStrings.xml><?xml version="1.0" encoding="utf-8"?>
<sst xmlns="http://schemas.openxmlformats.org/spreadsheetml/2006/main" count="49" uniqueCount="33">
  <si>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</si>
  <si>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</si>
  <si>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</si>
  <si>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</si>
  <si>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</si>
  <si>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</si>
  <si>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</si>
  <si>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провадження в яких закінчено, усього</t>
  </si>
  <si>
    <t>Х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</si>
  <si>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</si>
  <si>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</si>
  <si>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</si>
  <si>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</si>
  <si>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</si>
  <si>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</si>
  <si>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</si>
  <si>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</si>
  <si>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</si>
  <si>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</si>
  <si>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</si>
  <si>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</si>
  <si>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</si>
  <si>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</si>
  <si>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</si>
  <si>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</si>
  <si>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</si>
  <si>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</si>
  <si>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судового розгляду з порушенням строків, установлених ст. 316 КПК України</t>
  </si>
  <si>
    <t>перше півріччя 2017 року</t>
  </si>
  <si>
    <t>I півріччя 2016 року</t>
  </si>
  <si>
    <t>I півріччя 2017 року</t>
  </si>
  <si>
    <t>Призначено до підготовчого судового засідання з порушенням строків, установлених  КПК України</t>
  </si>
  <si>
    <t>Кримінальні справи (провадження)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</si>
</sst>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/>
    </xf>
    <xf numFmtId="3" fontId="1" fillId="3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179" fontId="1" fillId="33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7" customWidth="1"/>
    <col min="6" max="16384" width="9.125" style="1" customWidth="1"/>
  </cols>
  <sheetData>
    <row r="1" spans="4:5" ht="12.75">
      <c r="D1" s="21" t="s">
        <v>0</v>
      </c>
      <c r="E1" s="21"/>
    </row>
    <row r="2" spans="1:5" ht="15.75">
      <c r="A2" s="22" t="s">
        <v>1</v>
      </c>
      <c r="B2" s="22"/>
      <c r="C2" s="22"/>
      <c r="D2" s="22"/>
      <c r="E2" s="22"/>
    </row>
    <row r="3" spans="1:5" ht="12.75">
      <c r="A3" s="26" t="s">
        <v>28</v>
      </c>
      <c r="B3" s="26"/>
      <c r="C3" s="26"/>
      <c r="D3" s="26"/>
      <c r="E3" s="26"/>
    </row>
    <row r="4" spans="1:5" ht="9" customHeight="1">
      <c r="A4" s="22"/>
      <c r="B4" s="22"/>
      <c r="C4" s="22"/>
      <c r="D4" s="22"/>
      <c r="E4" s="22"/>
    </row>
    <row r="5" spans="1:5" ht="21.75" customHeight="1">
      <c r="A5" s="23" t="s">
        <v>2</v>
      </c>
      <c r="B5" s="18" t="s">
        <v>3</v>
      </c>
      <c r="C5" s="24" t="s">
        <v>29</v>
      </c>
      <c r="D5" s="24" t="s">
        <v>30</v>
      </c>
      <c r="E5" s="25" t="s">
        <v>4</v>
      </c>
    </row>
    <row r="6" spans="1:5" ht="13.5" customHeight="1">
      <c r="A6" s="23"/>
      <c r="B6" s="18"/>
      <c r="C6" s="24"/>
      <c r="D6" s="24"/>
      <c r="E6" s="25"/>
    </row>
    <row r="7" spans="1:5" ht="12.75">
      <c r="A7" s="5" t="s">
        <v>5</v>
      </c>
      <c r="B7" s="5" t="s">
        <v>6</v>
      </c>
      <c r="C7" s="5">
        <v>1</v>
      </c>
      <c r="D7" s="5">
        <v>2</v>
      </c>
      <c r="E7" s="8">
        <v>3</v>
      </c>
    </row>
    <row r="8" spans="1:5" ht="18" customHeight="1">
      <c r="A8" s="18" t="s">
        <v>32</v>
      </c>
      <c r="B8" s="18"/>
      <c r="C8" s="18"/>
      <c r="D8" s="18"/>
      <c r="E8" s="18"/>
    </row>
    <row r="9" spans="1:5" ht="24" customHeight="1">
      <c r="A9" s="4">
        <v>1</v>
      </c>
      <c r="B9" s="6" t="s">
        <v>23</v>
      </c>
      <c r="C9" s="11">
        <v>94137</v>
      </c>
      <c r="D9" s="11">
        <v>112787</v>
      </c>
      <c r="E9" s="15">
        <f>IF(C9=0,100,D9/C9*100-100)</f>
        <v>19.81155124977427</v>
      </c>
    </row>
    <row r="10" spans="1:5" ht="15.75" customHeight="1">
      <c r="A10" s="4">
        <v>2</v>
      </c>
      <c r="B10" s="3" t="s">
        <v>20</v>
      </c>
      <c r="C10" s="13">
        <v>53313</v>
      </c>
      <c r="D10" s="13">
        <v>53882</v>
      </c>
      <c r="E10" s="15">
        <f>IF(C10=0,100,D10/C10*100-100)</f>
        <v>1.0672819012248453</v>
      </c>
    </row>
    <row r="11" spans="1:5" ht="24" customHeight="1">
      <c r="A11" s="19">
        <v>3</v>
      </c>
      <c r="B11" s="2" t="s">
        <v>31</v>
      </c>
      <c r="C11" s="14">
        <v>1083</v>
      </c>
      <c r="D11" s="14">
        <v>2825</v>
      </c>
      <c r="E11" s="15">
        <f>IF(C11=0,100,D11/C11*100-100)</f>
        <v>160.8494921514312</v>
      </c>
    </row>
    <row r="12" spans="1:5" ht="18" customHeight="1">
      <c r="A12" s="20"/>
      <c r="B12" s="9" t="s">
        <v>24</v>
      </c>
      <c r="C12" s="10">
        <f>IF(C10=0,0,C11/C10*100)</f>
        <v>2.031399471048337</v>
      </c>
      <c r="D12" s="10">
        <f>IF(D10=0,0,D11/D10*100)</f>
        <v>5.242938272521435</v>
      </c>
      <c r="E12" s="15" t="s">
        <v>8</v>
      </c>
    </row>
    <row r="13" spans="1:5" ht="24.75" customHeight="1">
      <c r="A13" s="19">
        <v>4</v>
      </c>
      <c r="B13" s="2" t="s">
        <v>27</v>
      </c>
      <c r="C13" s="14">
        <v>366</v>
      </c>
      <c r="D13" s="14">
        <v>3514</v>
      </c>
      <c r="E13" s="15">
        <f>IF(C13=0,100,D13/C13*100-100)</f>
        <v>860.1092896174864</v>
      </c>
    </row>
    <row r="14" spans="1:5" ht="17.25" customHeight="1">
      <c r="A14" s="20"/>
      <c r="B14" s="9" t="s">
        <v>24</v>
      </c>
      <c r="C14" s="10">
        <f>IF(C10=0,0,C13/C10*100)</f>
        <v>0.686511732598053</v>
      </c>
      <c r="D14" s="10">
        <f>IF(D10=0,0,D13/D10*100)</f>
        <v>6.521658438810735</v>
      </c>
      <c r="E14" s="15" t="s">
        <v>8</v>
      </c>
    </row>
    <row r="15" spans="1:5" ht="24" customHeight="1">
      <c r="A15" s="19">
        <v>5</v>
      </c>
      <c r="B15" s="3" t="s">
        <v>21</v>
      </c>
      <c r="C15" s="14">
        <v>40824</v>
      </c>
      <c r="D15" s="14">
        <v>58905</v>
      </c>
      <c r="E15" s="15">
        <f>IF(C15=0,100,D15/C15*100-100)</f>
        <v>44.29012345679013</v>
      </c>
    </row>
    <row r="16" spans="1:5" ht="17.25" customHeight="1">
      <c r="A16" s="20"/>
      <c r="B16" s="9" t="s">
        <v>25</v>
      </c>
      <c r="C16" s="10">
        <f>IF(C9=0,0,C15/C9*100)</f>
        <v>43.366582746422765</v>
      </c>
      <c r="D16" s="10">
        <f>IF(D9=0,0,D15/D9*100)</f>
        <v>52.22676372276946</v>
      </c>
      <c r="E16" s="15" t="s">
        <v>8</v>
      </c>
    </row>
    <row r="17" spans="1:5" ht="26.25" customHeight="1">
      <c r="A17" s="19">
        <v>6</v>
      </c>
      <c r="B17" s="2" t="s">
        <v>10</v>
      </c>
      <c r="C17" s="14">
        <v>11935</v>
      </c>
      <c r="D17" s="14">
        <v>19400</v>
      </c>
      <c r="E17" s="15">
        <f>IF(C17=0,100,D17/C17*100-100)</f>
        <v>62.54713028906579</v>
      </c>
    </row>
    <row r="18" spans="1:5" ht="23.25" customHeight="1">
      <c r="A18" s="20"/>
      <c r="B18" s="9" t="s">
        <v>26</v>
      </c>
      <c r="C18" s="10">
        <f>IF(C9=0,0,(C17)/C15*100)</f>
        <v>29.235253772290807</v>
      </c>
      <c r="D18" s="10">
        <f>IF(D9=0,0,(D17)/D15*100)</f>
        <v>32.93438587556234</v>
      </c>
      <c r="E18" s="15" t="s">
        <v>8</v>
      </c>
    </row>
    <row r="19" spans="1:5" ht="18" customHeight="1">
      <c r="A19" s="18" t="s">
        <v>11</v>
      </c>
      <c r="B19" s="18"/>
      <c r="C19" s="18"/>
      <c r="D19" s="18"/>
      <c r="E19" s="18"/>
    </row>
    <row r="20" spans="1:5" ht="15.75" customHeight="1">
      <c r="A20" s="4">
        <v>1</v>
      </c>
      <c r="B20" s="6" t="s">
        <v>22</v>
      </c>
      <c r="C20" s="11">
        <v>31294</v>
      </c>
      <c r="D20" s="11">
        <v>54403</v>
      </c>
      <c r="E20" s="15">
        <f>IF(C20=0,100,D20/C20*100-100)</f>
        <v>73.84482648431009</v>
      </c>
    </row>
    <row r="21" spans="1:5" ht="20.25" customHeight="1">
      <c r="A21" s="4">
        <v>2</v>
      </c>
      <c r="B21" s="3" t="s">
        <v>7</v>
      </c>
      <c r="C21" s="12">
        <v>20971</v>
      </c>
      <c r="D21" s="12">
        <v>38132</v>
      </c>
      <c r="E21" s="15">
        <f>IF(C21=0,100,D21/C21*100-100)</f>
        <v>81.83205378856516</v>
      </c>
    </row>
    <row r="22" spans="1:5" ht="25.5" customHeight="1">
      <c r="A22" s="19">
        <v>3</v>
      </c>
      <c r="B22" s="2" t="s">
        <v>12</v>
      </c>
      <c r="C22" s="12">
        <v>1285</v>
      </c>
      <c r="D22" s="12">
        <v>2711</v>
      </c>
      <c r="E22" s="15">
        <f>IF(C22=0,100,D22/C22*100-100)</f>
        <v>110.9727626459144</v>
      </c>
    </row>
    <row r="23" spans="1:5" ht="18" customHeight="1">
      <c r="A23" s="20"/>
      <c r="B23" s="9" t="s">
        <v>13</v>
      </c>
      <c r="C23" s="10">
        <f>IF(C21=0,0,C22/C21*100)</f>
        <v>6.127509417767393</v>
      </c>
      <c r="D23" s="10">
        <f>IF(D21=0,0,D22/D21*100)</f>
        <v>7.1095143186824705</v>
      </c>
      <c r="E23" s="15" t="s">
        <v>8</v>
      </c>
    </row>
    <row r="24" spans="1:5" ht="15.75" customHeight="1">
      <c r="A24" s="19">
        <v>4</v>
      </c>
      <c r="B24" s="3" t="s">
        <v>9</v>
      </c>
      <c r="C24" s="12">
        <v>10323</v>
      </c>
      <c r="D24" s="12">
        <v>16271</v>
      </c>
      <c r="E24" s="15">
        <f>IF(C24=0,100,D24/C24*100-100)</f>
        <v>57.61890923181247</v>
      </c>
    </row>
    <row r="25" spans="1:5" ht="18.75" customHeight="1">
      <c r="A25" s="20"/>
      <c r="B25" s="9" t="s">
        <v>25</v>
      </c>
      <c r="C25" s="10">
        <f>IF(C20=0,0,C24/C20*100)</f>
        <v>32.98715408704544</v>
      </c>
      <c r="D25" s="10">
        <f>IF(D20=0,0,D24/D20*100)</f>
        <v>29.908277117070746</v>
      </c>
      <c r="E25" s="15" t="s">
        <v>8</v>
      </c>
    </row>
    <row r="26" spans="1:5" ht="25.5" customHeight="1">
      <c r="A26" s="19">
        <v>5</v>
      </c>
      <c r="B26" s="2" t="s">
        <v>14</v>
      </c>
      <c r="C26" s="12">
        <v>9117</v>
      </c>
      <c r="D26" s="12">
        <v>15290</v>
      </c>
      <c r="E26" s="15">
        <f>IF(C26=0,100,D26/C26*100-100)</f>
        <v>67.70867609959416</v>
      </c>
    </row>
    <row r="27" spans="1:5" ht="15.75" customHeight="1">
      <c r="A27" s="20"/>
      <c r="B27" s="9" t="s">
        <v>25</v>
      </c>
      <c r="C27" s="10">
        <f>IF(C20=0,0,C26/C20*100)</f>
        <v>29.133380200677443</v>
      </c>
      <c r="D27" s="10">
        <f>IF(D20=0,0,D26/D20*100)</f>
        <v>28.10506773523519</v>
      </c>
      <c r="E27" s="15" t="s">
        <v>8</v>
      </c>
    </row>
    <row r="28" spans="1:5" ht="17.25" customHeight="1">
      <c r="A28" s="18" t="s">
        <v>15</v>
      </c>
      <c r="B28" s="18"/>
      <c r="C28" s="18"/>
      <c r="D28" s="18"/>
      <c r="E28" s="18"/>
    </row>
    <row r="29" spans="1:5" ht="18" customHeight="1">
      <c r="A29" s="4">
        <v>1</v>
      </c>
      <c r="B29" s="6" t="s">
        <v>22</v>
      </c>
      <c r="C29" s="11">
        <v>470462</v>
      </c>
      <c r="D29" s="11">
        <v>486710</v>
      </c>
      <c r="E29" s="15">
        <f>IF(C29=0,100,D29/C29*100-100)</f>
        <v>3.4536264352912553</v>
      </c>
    </row>
    <row r="30" spans="1:5" ht="17.25" customHeight="1">
      <c r="A30" s="4">
        <v>2</v>
      </c>
      <c r="B30" s="3" t="s">
        <v>7</v>
      </c>
      <c r="C30" s="12">
        <v>319331</v>
      </c>
      <c r="D30" s="12">
        <v>309833</v>
      </c>
      <c r="E30" s="15">
        <f>IF(C30=0,100,D30/C30*100-100)</f>
        <v>-2.974343236328451</v>
      </c>
    </row>
    <row r="31" spans="1:5" ht="16.5" customHeight="1">
      <c r="A31" s="19">
        <v>3</v>
      </c>
      <c r="B31" s="2" t="s">
        <v>16</v>
      </c>
      <c r="C31" s="12">
        <v>20730</v>
      </c>
      <c r="D31" s="12">
        <v>21784</v>
      </c>
      <c r="E31" s="15">
        <f>IF(C31=0,100,D31/C31*100-100)</f>
        <v>5.084418716835515</v>
      </c>
    </row>
    <row r="32" spans="1:5" ht="15" customHeight="1">
      <c r="A32" s="20"/>
      <c r="B32" s="9" t="s">
        <v>17</v>
      </c>
      <c r="C32" s="10">
        <f>IF(C30=0,0,C31/C30*100)</f>
        <v>6.491696703420588</v>
      </c>
      <c r="D32" s="10">
        <f>IF(D30=0,0,D31/D30*100)</f>
        <v>7.030884379649683</v>
      </c>
      <c r="E32" s="15" t="s">
        <v>8</v>
      </c>
    </row>
    <row r="33" spans="1:5" ht="16.5" customHeight="1">
      <c r="A33" s="19">
        <v>4</v>
      </c>
      <c r="B33" s="3" t="s">
        <v>9</v>
      </c>
      <c r="C33" s="12">
        <v>151131</v>
      </c>
      <c r="D33" s="12">
        <v>176877</v>
      </c>
      <c r="E33" s="15">
        <f>IF(C33=0,100,D33/C33*100-100)</f>
        <v>17.03555193838457</v>
      </c>
    </row>
    <row r="34" spans="1:5" ht="15" customHeight="1">
      <c r="A34" s="20"/>
      <c r="B34" s="9" t="s">
        <v>25</v>
      </c>
      <c r="C34" s="10">
        <f>IF(C29=0,0,C33/C29*100)</f>
        <v>32.12395475086191</v>
      </c>
      <c r="D34" s="10">
        <f>IF(D29=0,0,D33/D29*100)</f>
        <v>36.34135316718374</v>
      </c>
      <c r="E34" s="15" t="s">
        <v>18</v>
      </c>
    </row>
    <row r="35" spans="1:5" ht="25.5" customHeight="1">
      <c r="A35" s="19">
        <v>5</v>
      </c>
      <c r="B35" s="2" t="s">
        <v>19</v>
      </c>
      <c r="C35" s="12">
        <v>137650</v>
      </c>
      <c r="D35" s="12">
        <v>162397</v>
      </c>
      <c r="E35" s="15">
        <f>IF(C35=0,100,D35/C35*100-100)</f>
        <v>17.978205593897556</v>
      </c>
    </row>
    <row r="36" spans="1:5" ht="17.25" customHeight="1">
      <c r="A36" s="20"/>
      <c r="B36" s="9" t="s">
        <v>25</v>
      </c>
      <c r="C36" s="10">
        <f>IF(C35=0,0,C35/C29*100)</f>
        <v>29.258473585539317</v>
      </c>
      <c r="D36" s="10">
        <f>IF(D35=0,0,D35/D29*100)</f>
        <v>33.36627560559676</v>
      </c>
      <c r="E36" s="15" t="s">
        <v>8</v>
      </c>
    </row>
    <row r="41" ht="12" customHeight="1"/>
    <row r="42" spans="1:5" ht="27.75" customHeight="1">
      <c r="A42" s="17"/>
      <c r="B42" s="17"/>
      <c r="C42" s="17"/>
      <c r="D42" s="17"/>
      <c r="E42" s="17"/>
    </row>
    <row r="43" spans="1:5" ht="15.75">
      <c r="A43" s="16"/>
      <c r="B43" s="16"/>
      <c r="C43" s="16"/>
      <c r="D43" s="16"/>
      <c r="E43" s="16"/>
    </row>
  </sheetData>
  <sheetProtection/>
  <mergeCells count="24">
    <mergeCell ref="A3:E3"/>
    <mergeCell ref="A26:A27"/>
    <mergeCell ref="A31:A32"/>
    <mergeCell ref="A33:A34"/>
    <mergeCell ref="A19:E19"/>
    <mergeCell ref="A8:E8"/>
    <mergeCell ref="A24:A25"/>
    <mergeCell ref="A15:A16"/>
    <mergeCell ref="E5:E6"/>
    <mergeCell ref="D1:E1"/>
    <mergeCell ref="A11:A12"/>
    <mergeCell ref="A13:A14"/>
    <mergeCell ref="A2:E2"/>
    <mergeCell ref="A4:E4"/>
    <mergeCell ref="A5:A6"/>
    <mergeCell ref="B5:B6"/>
    <mergeCell ref="C5:C6"/>
    <mergeCell ref="D5:D6"/>
    <mergeCell ref="A43:E43"/>
    <mergeCell ref="A42:E42"/>
    <mergeCell ref="A28:E28"/>
    <mergeCell ref="A17:A18"/>
    <mergeCell ref="A22:A23"/>
    <mergeCell ref="A35:A3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2017-08-28T09:37:20Z</cp:lastPrinted>
  <dcterms:created xsi:type="dcterms:W3CDTF">2011-07-25T06:45:06Z</dcterms:created>
  <dcterms:modified xsi:type="dcterms:W3CDTF">2017-08-28T09:55:44Z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1.5.1._2.2017_28.08.2017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2209479</vt:i4>
  </property>
  <property fmtid="{D5CDD505-2E9C-101B-9397-08002B2CF9AE}" pid="7" name="Тип звіту">
    <vt:lpwstr>1.5.1. Оперативність розгляду справ місцевими загальними судами</vt:lpwstr>
  </property>
  <property fmtid="{D5CDD505-2E9C-101B-9397-08002B2CF9AE}" pid="8" name="К.Cума">
    <vt:lpwstr>2929FFEC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D4F252DD</vt:lpwstr>
  </property>
  <property fmtid="{D5CDD505-2E9C-101B-9397-08002B2CF9AE}" pid="16" name="Версія БД">
    <vt:lpwstr>3.18.0.1578</vt:lpwstr>
  </property>
</Properties>
</file>